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15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F32"/>
  <c r="F43" s="1"/>
  <c r="B24"/>
  <c r="A24"/>
  <c r="L23"/>
  <c r="J23"/>
  <c r="I23"/>
  <c r="H23"/>
  <c r="G23"/>
  <c r="F23"/>
  <c r="B14"/>
  <c r="A14"/>
  <c r="L13"/>
  <c r="L24" s="1"/>
  <c r="J13"/>
  <c r="J24" s="1"/>
  <c r="J196" s="1"/>
  <c r="I13"/>
  <c r="I24" s="1"/>
  <c r="H13"/>
  <c r="H24" s="1"/>
  <c r="H196" s="1"/>
  <c r="G13"/>
  <c r="G24" s="1"/>
  <c r="F13"/>
  <c r="F24" s="1"/>
  <c r="F196" s="1"/>
  <c r="L81" l="1"/>
  <c r="L196"/>
  <c r="I196"/>
  <c r="G43"/>
  <c r="G196"/>
</calcChain>
</file>

<file path=xl/sharedStrings.xml><?xml version="1.0" encoding="utf-8"?>
<sst xmlns="http://schemas.openxmlformats.org/spreadsheetml/2006/main" count="265" uniqueCount="79">
  <si>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</si>
  <si>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</si>
  <si>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</si>
  <si>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</si>
  <si>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</si>
  <si>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</si>
  <si>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</si>
  <si>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</si>
  <si>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</si>
  <si>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</si>
  <si>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</si>
  <si>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</si>
  <si>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</si>
  <si>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</si>
  <si>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</si>
  <si>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</si>
  <si>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</si>
  <si>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</si>
  <si>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</si>
  <si>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</si>
  <si>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</si>
  <si>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</si>
  <si>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</si>
  <si>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</si>
  <si>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</si>
  <si>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</si>
  <si>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</si>
  <si>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</si>
  <si>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</si>
  <si>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</si>
  <si>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</si>
  <si>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</si>
  <si>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</si>
  <si>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</si>
  <si>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</si>
  <si>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</si>
  <si>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</si>
  <si>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</si>
  <si>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</si>
  <si>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 № 141 г.о.Самара</t>
  </si>
  <si>
    <t>Каша Янтарная с яблоками</t>
  </si>
  <si>
    <t>Чай с сахаром</t>
  </si>
  <si>
    <t xml:space="preserve">Хлеб пшеничный, Маффины </t>
  </si>
  <si>
    <t>Суп картофельный с клёцками и зеленью укропа</t>
  </si>
  <si>
    <t>Плов из птицы со свежим огурцом</t>
  </si>
  <si>
    <t>Напиток из черной  смородины.</t>
  </si>
  <si>
    <t>Хлеб пшеничный</t>
  </si>
  <si>
    <t>Хлеб ржаной</t>
  </si>
  <si>
    <t>ТТК</t>
  </si>
  <si>
    <t>Колбаски куриные со сметанно-томатным соусом</t>
  </si>
  <si>
    <t>Каша гречневая вязкая с  маслом  сливочным</t>
  </si>
  <si>
    <t>Какао напиток с молоком.</t>
  </si>
  <si>
    <t>Щи из свежей капусты с картофелем и зеленью укропа</t>
  </si>
  <si>
    <t>Мясо тушёное.</t>
  </si>
  <si>
    <t>Картофельное пюре с  маслом</t>
  </si>
  <si>
    <t xml:space="preserve">Напиток клюквенный  Школьный </t>
  </si>
  <si>
    <t>Биточки "Школьные" с соусом  томатным</t>
  </si>
  <si>
    <t>Вермишель отварная с маслом  и икрой кабачковой.</t>
  </si>
  <si>
    <t>Чай со смородиной</t>
  </si>
  <si>
    <t>Суп картофельный с горохом и зеленью.</t>
  </si>
  <si>
    <t>Рыба тушёная в томате  с овощами</t>
  </si>
  <si>
    <t>Рис отварной с маслом</t>
  </si>
  <si>
    <t>Компот из сухофруктов.</t>
  </si>
  <si>
    <t>Сосиска отварная с  томатным соусом..</t>
  </si>
  <si>
    <t>Хлеб пшеничный, Масло порционно</t>
  </si>
  <si>
    <t>ТТК,14</t>
  </si>
  <si>
    <t>Борщ с капустой и картофелем с укропом.</t>
  </si>
  <si>
    <t>Жаркое по-домашнему с мясом и зелёным горошком.</t>
  </si>
  <si>
    <t>Напиток из плодов шиповника.</t>
  </si>
  <si>
    <t>Сердце тушеное в соусе сметанном с томатом</t>
  </si>
  <si>
    <t>Чай с лимоном  и  сахаром.</t>
  </si>
  <si>
    <t xml:space="preserve"> Хлеб  пшеничный . </t>
  </si>
  <si>
    <t xml:space="preserve">ТТК </t>
  </si>
  <si>
    <t>Рассольник Ленинградский со сметаной и зеленью  укропа</t>
  </si>
  <si>
    <t>Гнездышки куриные с соусом томатным</t>
  </si>
  <si>
    <t>Пюре гороховое.</t>
  </si>
  <si>
    <t> Компот из изюма .</t>
  </si>
  <si>
    <t>Генеральный директор</t>
  </si>
  <si>
    <t>Т.Н. Аврискина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</si>
</sst>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2" xfId="0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O10" sqref="O10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62" t="s">
        <v>39</v>
      </c>
      <c r="D1" s="63"/>
      <c r="E1" s="63"/>
      <c r="F1" s="12" t="s">
        <v>16</v>
      </c>
      <c r="G1" s="2" t="s">
        <v>17</v>
      </c>
      <c r="H1" s="64" t="s">
        <v>77</v>
      </c>
      <c r="I1" s="64"/>
      <c r="J1" s="64"/>
      <c r="K1" s="64"/>
    </row>
    <row r="2" spans="1:12" ht="18">
      <c r="A2" s="35" t="s">
        <v>6</v>
      </c>
      <c r="C2" s="2"/>
      <c r="G2" s="2" t="s">
        <v>18</v>
      </c>
      <c r="H2" s="64" t="s">
        <v>78</v>
      </c>
      <c r="I2" s="64"/>
      <c r="J2" s="64"/>
      <c r="K2" s="64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2023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51" t="s">
        <v>40</v>
      </c>
      <c r="F6" s="53">
        <v>230</v>
      </c>
      <c r="G6" s="53">
        <v>8</v>
      </c>
      <c r="H6" s="53">
        <v>12</v>
      </c>
      <c r="I6" s="55">
        <v>42</v>
      </c>
      <c r="J6" s="53">
        <v>307</v>
      </c>
      <c r="K6" s="58" t="s">
        <v>48</v>
      </c>
      <c r="L6" s="40"/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57"/>
      <c r="L7" s="43"/>
    </row>
    <row r="8" spans="1:12" ht="15">
      <c r="A8" s="23"/>
      <c r="B8" s="15"/>
      <c r="C8" s="11"/>
      <c r="D8" s="7" t="s">
        <v>22</v>
      </c>
      <c r="E8" s="52" t="s">
        <v>41</v>
      </c>
      <c r="F8" s="54">
        <v>211</v>
      </c>
      <c r="G8" s="43"/>
      <c r="H8" s="43"/>
      <c r="I8" s="56">
        <v>11</v>
      </c>
      <c r="J8" s="54">
        <v>45</v>
      </c>
      <c r="K8" s="57" t="s">
        <v>48</v>
      </c>
      <c r="L8" s="43"/>
    </row>
    <row r="9" spans="1:12" ht="15">
      <c r="A9" s="23"/>
      <c r="B9" s="15"/>
      <c r="C9" s="11"/>
      <c r="D9" s="7" t="s">
        <v>23</v>
      </c>
      <c r="E9" s="52" t="s">
        <v>42</v>
      </c>
      <c r="F9" s="54">
        <v>100</v>
      </c>
      <c r="G9" s="54">
        <v>7</v>
      </c>
      <c r="H9" s="54">
        <v>14</v>
      </c>
      <c r="I9" s="56">
        <v>62</v>
      </c>
      <c r="J9" s="54">
        <v>404</v>
      </c>
      <c r="K9" s="44" t="s">
        <v>48</v>
      </c>
      <c r="L9" s="43"/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>
        <v>75</v>
      </c>
    </row>
    <row r="13" spans="1:12" ht="15">
      <c r="A13" s="24"/>
      <c r="B13" s="17"/>
      <c r="C13" s="8"/>
      <c r="D13" s="18" t="s">
        <v>33</v>
      </c>
      <c r="E13" s="9"/>
      <c r="F13" s="19">
        <f>SUM(F6:F12)</f>
        <v>541</v>
      </c>
      <c r="G13" s="19">
        <f t="shared" ref="G13:J13" si="0">SUM(G6:G12)</f>
        <v>15</v>
      </c>
      <c r="H13" s="19">
        <f t="shared" si="0"/>
        <v>26</v>
      </c>
      <c r="I13" s="19">
        <f t="shared" si="0"/>
        <v>115</v>
      </c>
      <c r="J13" s="19">
        <f t="shared" si="0"/>
        <v>756</v>
      </c>
      <c r="K13" s="25"/>
      <c r="L13" s="19">
        <f t="shared" ref="L13" si="1">SUM(L6:L12)</f>
        <v>75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52" t="s">
        <v>43</v>
      </c>
      <c r="F15" s="54">
        <v>251</v>
      </c>
      <c r="G15" s="54">
        <v>4</v>
      </c>
      <c r="H15" s="54">
        <v>4</v>
      </c>
      <c r="I15" s="56">
        <v>23</v>
      </c>
      <c r="J15" s="54">
        <v>144</v>
      </c>
      <c r="K15" s="57">
        <v>108</v>
      </c>
      <c r="L15" s="43"/>
    </row>
    <row r="16" spans="1:12" ht="15">
      <c r="A16" s="23"/>
      <c r="B16" s="15"/>
      <c r="C16" s="11"/>
      <c r="D16" s="7" t="s">
        <v>28</v>
      </c>
      <c r="E16" s="52" t="s">
        <v>44</v>
      </c>
      <c r="F16" s="54">
        <v>250</v>
      </c>
      <c r="G16" s="54">
        <v>14</v>
      </c>
      <c r="H16" s="54">
        <v>14</v>
      </c>
      <c r="I16" s="56">
        <v>50</v>
      </c>
      <c r="J16" s="54">
        <v>387</v>
      </c>
      <c r="K16" s="57">
        <v>291</v>
      </c>
      <c r="L16" s="43"/>
    </row>
    <row r="17" spans="1:12" ht="15">
      <c r="A17" s="23"/>
      <c r="B17" s="15"/>
      <c r="C17" s="11"/>
      <c r="D17" s="7" t="s">
        <v>29</v>
      </c>
      <c r="E17" s="52"/>
      <c r="F17" s="54"/>
      <c r="G17" s="54"/>
      <c r="H17" s="54"/>
      <c r="I17" s="56"/>
      <c r="J17" s="54"/>
      <c r="K17" s="57"/>
      <c r="L17" s="43"/>
    </row>
    <row r="18" spans="1:12" ht="15">
      <c r="A18" s="23"/>
      <c r="B18" s="15"/>
      <c r="C18" s="11"/>
      <c r="D18" s="7" t="s">
        <v>30</v>
      </c>
      <c r="E18" s="52" t="s">
        <v>45</v>
      </c>
      <c r="F18" s="54">
        <v>200</v>
      </c>
      <c r="G18" s="54"/>
      <c r="H18" s="54"/>
      <c r="I18" s="56">
        <v>17</v>
      </c>
      <c r="J18" s="54">
        <v>68</v>
      </c>
      <c r="K18" s="57" t="s">
        <v>48</v>
      </c>
      <c r="L18" s="43"/>
    </row>
    <row r="19" spans="1:12" ht="15">
      <c r="A19" s="23"/>
      <c r="B19" s="15"/>
      <c r="C19" s="11"/>
      <c r="D19" s="7" t="s">
        <v>31</v>
      </c>
      <c r="E19" s="52" t="s">
        <v>46</v>
      </c>
      <c r="F19" s="54">
        <v>60</v>
      </c>
      <c r="G19" s="54">
        <v>6</v>
      </c>
      <c r="H19" s="54">
        <v>2</v>
      </c>
      <c r="I19" s="56">
        <v>36</v>
      </c>
      <c r="J19" s="54">
        <v>181</v>
      </c>
      <c r="K19" s="57" t="s">
        <v>48</v>
      </c>
      <c r="L19" s="43"/>
    </row>
    <row r="20" spans="1:12" ht="15">
      <c r="A20" s="23"/>
      <c r="B20" s="15"/>
      <c r="C20" s="11"/>
      <c r="D20" s="7" t="s">
        <v>32</v>
      </c>
      <c r="E20" s="52" t="s">
        <v>47</v>
      </c>
      <c r="F20" s="54">
        <v>30</v>
      </c>
      <c r="G20" s="54">
        <v>2</v>
      </c>
      <c r="H20" s="43"/>
      <c r="I20" s="56">
        <v>14</v>
      </c>
      <c r="J20" s="54">
        <v>67</v>
      </c>
      <c r="K20" s="57" t="s">
        <v>48</v>
      </c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>
        <v>96</v>
      </c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791</v>
      </c>
      <c r="G23" s="19">
        <f t="shared" ref="G23:J23" si="2">SUM(G14:G22)</f>
        <v>26</v>
      </c>
      <c r="H23" s="19">
        <f t="shared" si="2"/>
        <v>20</v>
      </c>
      <c r="I23" s="19">
        <f t="shared" si="2"/>
        <v>140</v>
      </c>
      <c r="J23" s="19">
        <f t="shared" si="2"/>
        <v>847</v>
      </c>
      <c r="K23" s="25"/>
      <c r="L23" s="19">
        <f t="shared" ref="L23" si="3">SUM(L14:L22)</f>
        <v>96</v>
      </c>
    </row>
    <row r="24" spans="1:12" ht="15">
      <c r="A24" s="29">
        <f>A6</f>
        <v>1</v>
      </c>
      <c r="B24" s="30">
        <f>B6</f>
        <v>1</v>
      </c>
      <c r="C24" s="59" t="s">
        <v>4</v>
      </c>
      <c r="D24" s="60"/>
      <c r="E24" s="31"/>
      <c r="F24" s="32">
        <f>F13+F23</f>
        <v>1332</v>
      </c>
      <c r="G24" s="32">
        <f t="shared" ref="G24:J24" si="4">G13+G23</f>
        <v>41</v>
      </c>
      <c r="H24" s="32">
        <f t="shared" si="4"/>
        <v>46</v>
      </c>
      <c r="I24" s="32">
        <f t="shared" si="4"/>
        <v>255</v>
      </c>
      <c r="J24" s="32">
        <f t="shared" si="4"/>
        <v>1603</v>
      </c>
      <c r="K24" s="32"/>
      <c r="L24" s="32">
        <f t="shared" ref="L24" si="5">L13+L23</f>
        <v>171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51" t="s">
        <v>49</v>
      </c>
      <c r="F25" s="53">
        <v>100</v>
      </c>
      <c r="G25" s="53">
        <v>9</v>
      </c>
      <c r="H25" s="53">
        <v>5</v>
      </c>
      <c r="I25" s="55">
        <v>11</v>
      </c>
      <c r="J25" s="53">
        <v>129</v>
      </c>
      <c r="K25" s="58" t="s">
        <v>48</v>
      </c>
      <c r="L25" s="40"/>
    </row>
    <row r="26" spans="1:12" ht="15">
      <c r="A26" s="14"/>
      <c r="B26" s="15"/>
      <c r="C26" s="11"/>
      <c r="D26" s="6"/>
      <c r="E26" s="52" t="s">
        <v>50</v>
      </c>
      <c r="F26" s="54">
        <v>180</v>
      </c>
      <c r="G26" s="54">
        <v>5</v>
      </c>
      <c r="H26" s="54">
        <v>5</v>
      </c>
      <c r="I26" s="56">
        <v>25</v>
      </c>
      <c r="J26" s="54">
        <v>168</v>
      </c>
      <c r="K26" s="57">
        <v>314</v>
      </c>
      <c r="L26" s="43"/>
    </row>
    <row r="27" spans="1:12" ht="15">
      <c r="A27" s="14"/>
      <c r="B27" s="15"/>
      <c r="C27" s="11"/>
      <c r="D27" s="7" t="s">
        <v>22</v>
      </c>
      <c r="E27" s="52" t="s">
        <v>51</v>
      </c>
      <c r="F27" s="54">
        <v>200</v>
      </c>
      <c r="G27" s="54">
        <v>4</v>
      </c>
      <c r="H27" s="54">
        <v>4</v>
      </c>
      <c r="I27" s="56">
        <v>21</v>
      </c>
      <c r="J27" s="54">
        <v>134</v>
      </c>
      <c r="K27" s="57" t="s">
        <v>48</v>
      </c>
      <c r="L27" s="43"/>
    </row>
    <row r="28" spans="1:12" ht="15">
      <c r="A28" s="14"/>
      <c r="B28" s="15"/>
      <c r="C28" s="11"/>
      <c r="D28" s="7" t="s">
        <v>23</v>
      </c>
      <c r="E28" s="52" t="s">
        <v>46</v>
      </c>
      <c r="F28" s="54">
        <v>30</v>
      </c>
      <c r="G28" s="54">
        <v>3</v>
      </c>
      <c r="H28" s="54">
        <v>1</v>
      </c>
      <c r="I28" s="56">
        <v>18</v>
      </c>
      <c r="J28" s="54">
        <v>91</v>
      </c>
      <c r="K28" s="57" t="s">
        <v>48</v>
      </c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>
        <v>75</v>
      </c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510</v>
      </c>
      <c r="G32" s="19">
        <f t="shared" ref="G32" si="6">SUM(G25:G31)</f>
        <v>21</v>
      </c>
      <c r="H32" s="19">
        <f t="shared" ref="H32" si="7">SUM(H25:H31)</f>
        <v>15</v>
      </c>
      <c r="I32" s="19">
        <f t="shared" ref="I32" si="8">SUM(I25:I31)</f>
        <v>75</v>
      </c>
      <c r="J32" s="19">
        <f t="shared" ref="J32:L32" si="9">SUM(J25:J31)</f>
        <v>522</v>
      </c>
      <c r="K32" s="25"/>
      <c r="L32" s="19">
        <f t="shared" si="9"/>
        <v>75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52" t="s">
        <v>52</v>
      </c>
      <c r="F34" s="54">
        <v>251</v>
      </c>
      <c r="G34" s="54">
        <v>2</v>
      </c>
      <c r="H34" s="54">
        <v>5</v>
      </c>
      <c r="I34" s="56">
        <v>10</v>
      </c>
      <c r="J34" s="54">
        <v>91</v>
      </c>
      <c r="K34" s="57">
        <v>88</v>
      </c>
      <c r="L34" s="43"/>
    </row>
    <row r="35" spans="1:12" ht="15">
      <c r="A35" s="14"/>
      <c r="B35" s="15"/>
      <c r="C35" s="11"/>
      <c r="D35" s="7" t="s">
        <v>28</v>
      </c>
      <c r="E35" s="52" t="s">
        <v>53</v>
      </c>
      <c r="F35" s="54">
        <v>100</v>
      </c>
      <c r="G35" s="54">
        <v>6</v>
      </c>
      <c r="H35" s="54">
        <v>30</v>
      </c>
      <c r="I35" s="56">
        <v>2</v>
      </c>
      <c r="J35" s="54">
        <v>309</v>
      </c>
      <c r="K35" s="57">
        <v>256</v>
      </c>
      <c r="L35" s="43"/>
    </row>
    <row r="36" spans="1:12" ht="15">
      <c r="A36" s="14"/>
      <c r="B36" s="15"/>
      <c r="C36" s="11"/>
      <c r="D36" s="7" t="s">
        <v>29</v>
      </c>
      <c r="E36" s="52" t="s">
        <v>54</v>
      </c>
      <c r="F36" s="54">
        <v>150</v>
      </c>
      <c r="G36" s="54">
        <v>3</v>
      </c>
      <c r="H36" s="54">
        <v>5</v>
      </c>
      <c r="I36" s="56">
        <v>20</v>
      </c>
      <c r="J36" s="54">
        <v>133</v>
      </c>
      <c r="K36" s="57">
        <v>312</v>
      </c>
      <c r="L36" s="43"/>
    </row>
    <row r="37" spans="1:12" ht="15">
      <c r="A37" s="14"/>
      <c r="B37" s="15"/>
      <c r="C37" s="11"/>
      <c r="D37" s="7" t="s">
        <v>30</v>
      </c>
      <c r="E37" s="52" t="s">
        <v>55</v>
      </c>
      <c r="F37" s="54">
        <v>200</v>
      </c>
      <c r="G37" s="54"/>
      <c r="H37" s="54"/>
      <c r="I37" s="56">
        <v>15</v>
      </c>
      <c r="J37" s="54">
        <v>62</v>
      </c>
      <c r="K37" s="57" t="s">
        <v>48</v>
      </c>
      <c r="L37" s="43"/>
    </row>
    <row r="38" spans="1:12" ht="15">
      <c r="A38" s="14"/>
      <c r="B38" s="15"/>
      <c r="C38" s="11"/>
      <c r="D38" s="7" t="s">
        <v>31</v>
      </c>
      <c r="E38" s="52" t="s">
        <v>46</v>
      </c>
      <c r="F38" s="54">
        <v>60</v>
      </c>
      <c r="G38" s="54">
        <v>6</v>
      </c>
      <c r="H38" s="54">
        <v>2</v>
      </c>
      <c r="I38" s="56">
        <v>36</v>
      </c>
      <c r="J38" s="54">
        <v>181</v>
      </c>
      <c r="K38" s="57" t="s">
        <v>48</v>
      </c>
      <c r="L38" s="43"/>
    </row>
    <row r="39" spans="1:12" ht="15">
      <c r="A39" s="14"/>
      <c r="B39" s="15"/>
      <c r="C39" s="11"/>
      <c r="D39" s="7" t="s">
        <v>32</v>
      </c>
      <c r="E39" s="52" t="s">
        <v>47</v>
      </c>
      <c r="F39" s="54">
        <v>30</v>
      </c>
      <c r="G39" s="54">
        <v>2</v>
      </c>
      <c r="H39" s="43"/>
      <c r="I39" s="56">
        <v>14</v>
      </c>
      <c r="J39" s="54">
        <v>67</v>
      </c>
      <c r="K39" s="57" t="s">
        <v>48</v>
      </c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>
        <v>96</v>
      </c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791</v>
      </c>
      <c r="G42" s="19">
        <f t="shared" ref="G42" si="10">SUM(G33:G41)</f>
        <v>19</v>
      </c>
      <c r="H42" s="19">
        <f t="shared" ref="H42" si="11">SUM(H33:H41)</f>
        <v>42</v>
      </c>
      <c r="I42" s="19">
        <f t="shared" ref="I42" si="12">SUM(I33:I41)</f>
        <v>97</v>
      </c>
      <c r="J42" s="19">
        <f t="shared" ref="J42:L42" si="13">SUM(J33:J41)</f>
        <v>843</v>
      </c>
      <c r="K42" s="25"/>
      <c r="L42" s="19">
        <f t="shared" si="13"/>
        <v>96</v>
      </c>
    </row>
    <row r="43" spans="1:12" ht="15.75" customHeight="1">
      <c r="A43" s="33">
        <f>A25</f>
        <v>1</v>
      </c>
      <c r="B43" s="33">
        <f>B25</f>
        <v>2</v>
      </c>
      <c r="C43" s="59" t="s">
        <v>4</v>
      </c>
      <c r="D43" s="60"/>
      <c r="E43" s="31"/>
      <c r="F43" s="32">
        <f>F32+F42</f>
        <v>1301</v>
      </c>
      <c r="G43" s="32">
        <f t="shared" ref="G43" si="14">G32+G42</f>
        <v>40</v>
      </c>
      <c r="H43" s="32">
        <f t="shared" ref="H43" si="15">H32+H42</f>
        <v>57</v>
      </c>
      <c r="I43" s="32">
        <f t="shared" ref="I43" si="16">I32+I42</f>
        <v>172</v>
      </c>
      <c r="J43" s="32">
        <f t="shared" ref="J43:L43" si="17">J32+J42</f>
        <v>1365</v>
      </c>
      <c r="K43" s="32"/>
      <c r="L43" s="32">
        <f t="shared" si="17"/>
        <v>171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51" t="s">
        <v>56</v>
      </c>
      <c r="F44" s="53">
        <v>100</v>
      </c>
      <c r="G44" s="53">
        <v>8</v>
      </c>
      <c r="H44" s="53">
        <v>9</v>
      </c>
      <c r="I44" s="55">
        <v>10</v>
      </c>
      <c r="J44" s="53">
        <v>150</v>
      </c>
      <c r="K44" s="58" t="s">
        <v>48</v>
      </c>
      <c r="L44" s="40"/>
    </row>
    <row r="45" spans="1:12" ht="15">
      <c r="A45" s="23"/>
      <c r="B45" s="15"/>
      <c r="C45" s="11"/>
      <c r="D45" s="6"/>
      <c r="E45" s="52" t="s">
        <v>57</v>
      </c>
      <c r="F45" s="54">
        <v>170</v>
      </c>
      <c r="G45" s="54">
        <v>6</v>
      </c>
      <c r="H45" s="54">
        <v>6</v>
      </c>
      <c r="I45" s="56">
        <v>34</v>
      </c>
      <c r="J45" s="54">
        <v>213</v>
      </c>
      <c r="K45" s="57" t="s">
        <v>48</v>
      </c>
      <c r="L45" s="43"/>
    </row>
    <row r="46" spans="1:12" ht="15">
      <c r="A46" s="23"/>
      <c r="B46" s="15"/>
      <c r="C46" s="11"/>
      <c r="D46" s="7" t="s">
        <v>22</v>
      </c>
      <c r="E46" s="52" t="s">
        <v>58</v>
      </c>
      <c r="F46" s="54">
        <v>200</v>
      </c>
      <c r="G46" s="54"/>
      <c r="H46" s="54"/>
      <c r="I46" s="56">
        <v>10</v>
      </c>
      <c r="J46" s="54">
        <v>39</v>
      </c>
      <c r="K46" s="57" t="s">
        <v>48</v>
      </c>
      <c r="L46" s="43"/>
    </row>
    <row r="47" spans="1:12" ht="15">
      <c r="A47" s="23"/>
      <c r="B47" s="15"/>
      <c r="C47" s="11"/>
      <c r="D47" s="7" t="s">
        <v>23</v>
      </c>
      <c r="E47" s="52" t="s">
        <v>46</v>
      </c>
      <c r="F47" s="54">
        <v>30</v>
      </c>
      <c r="G47" s="54">
        <v>3</v>
      </c>
      <c r="H47" s="54">
        <v>1</v>
      </c>
      <c r="I47" s="56">
        <v>18</v>
      </c>
      <c r="J47" s="54">
        <v>91</v>
      </c>
      <c r="K47" s="57" t="s">
        <v>48</v>
      </c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>
        <v>75</v>
      </c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17</v>
      </c>
      <c r="H51" s="19">
        <f t="shared" ref="H51" si="19">SUM(H44:H50)</f>
        <v>16</v>
      </c>
      <c r="I51" s="19">
        <f t="shared" ref="I51" si="20">SUM(I44:I50)</f>
        <v>72</v>
      </c>
      <c r="J51" s="19">
        <f t="shared" ref="J51:L51" si="21">SUM(J44:J50)</f>
        <v>493</v>
      </c>
      <c r="K51" s="25"/>
      <c r="L51" s="19">
        <f t="shared" si="21"/>
        <v>75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52" t="s">
        <v>59</v>
      </c>
      <c r="F53" s="54">
        <v>251</v>
      </c>
      <c r="G53" s="54">
        <v>6</v>
      </c>
      <c r="H53" s="54">
        <v>4</v>
      </c>
      <c r="I53" s="56">
        <v>18</v>
      </c>
      <c r="J53" s="54">
        <v>131</v>
      </c>
      <c r="K53" s="57">
        <v>102</v>
      </c>
      <c r="L53" s="43"/>
    </row>
    <row r="54" spans="1:12" ht="15">
      <c r="A54" s="23"/>
      <c r="B54" s="15"/>
      <c r="C54" s="11"/>
      <c r="D54" s="7" t="s">
        <v>28</v>
      </c>
      <c r="E54" s="52" t="s">
        <v>60</v>
      </c>
      <c r="F54" s="54">
        <v>100</v>
      </c>
      <c r="G54" s="54">
        <v>12</v>
      </c>
      <c r="H54" s="54">
        <v>8</v>
      </c>
      <c r="I54" s="56">
        <v>3</v>
      </c>
      <c r="J54" s="54">
        <v>133</v>
      </c>
      <c r="K54" s="57">
        <v>229</v>
      </c>
      <c r="L54" s="43"/>
    </row>
    <row r="55" spans="1:12" ht="15">
      <c r="A55" s="23"/>
      <c r="B55" s="15"/>
      <c r="C55" s="11"/>
      <c r="D55" s="7" t="s">
        <v>29</v>
      </c>
      <c r="E55" s="52" t="s">
        <v>61</v>
      </c>
      <c r="F55" s="54">
        <v>150</v>
      </c>
      <c r="G55" s="54">
        <v>4</v>
      </c>
      <c r="H55" s="54">
        <v>5</v>
      </c>
      <c r="I55" s="56">
        <v>36</v>
      </c>
      <c r="J55" s="54">
        <v>203</v>
      </c>
      <c r="K55" s="57">
        <v>304</v>
      </c>
      <c r="L55" s="43"/>
    </row>
    <row r="56" spans="1:12" ht="15">
      <c r="A56" s="23"/>
      <c r="B56" s="15"/>
      <c r="C56" s="11"/>
      <c r="D56" s="7" t="s">
        <v>30</v>
      </c>
      <c r="E56" s="52" t="s">
        <v>62</v>
      </c>
      <c r="F56" s="54">
        <v>200</v>
      </c>
      <c r="G56" s="54"/>
      <c r="H56" s="54"/>
      <c r="I56" s="56">
        <v>18</v>
      </c>
      <c r="J56" s="54">
        <v>72</v>
      </c>
      <c r="K56" s="57" t="s">
        <v>48</v>
      </c>
      <c r="L56" s="43"/>
    </row>
    <row r="57" spans="1:12" ht="15">
      <c r="A57" s="23"/>
      <c r="B57" s="15"/>
      <c r="C57" s="11"/>
      <c r="D57" s="7" t="s">
        <v>31</v>
      </c>
      <c r="E57" s="52" t="s">
        <v>46</v>
      </c>
      <c r="F57" s="54">
        <v>60</v>
      </c>
      <c r="G57" s="54">
        <v>6</v>
      </c>
      <c r="H57" s="54">
        <v>2</v>
      </c>
      <c r="I57" s="56">
        <v>36</v>
      </c>
      <c r="J57" s="54">
        <v>181</v>
      </c>
      <c r="K57" s="57" t="s">
        <v>48</v>
      </c>
      <c r="L57" s="43"/>
    </row>
    <row r="58" spans="1:12" ht="15">
      <c r="A58" s="23"/>
      <c r="B58" s="15"/>
      <c r="C58" s="11"/>
      <c r="D58" s="7" t="s">
        <v>32</v>
      </c>
      <c r="E58" s="52" t="s">
        <v>47</v>
      </c>
      <c r="F58" s="54">
        <v>30</v>
      </c>
      <c r="G58" s="54">
        <v>2</v>
      </c>
      <c r="H58" s="54"/>
      <c r="I58" s="56">
        <v>14</v>
      </c>
      <c r="J58" s="54">
        <v>67</v>
      </c>
      <c r="K58" s="57" t="s">
        <v>48</v>
      </c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>
        <v>96</v>
      </c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791</v>
      </c>
      <c r="G61" s="19">
        <f t="shared" ref="G61" si="22">SUM(G52:G60)</f>
        <v>30</v>
      </c>
      <c r="H61" s="19">
        <f t="shared" ref="H61" si="23">SUM(H52:H60)</f>
        <v>19</v>
      </c>
      <c r="I61" s="19">
        <f t="shared" ref="I61" si="24">SUM(I52:I60)</f>
        <v>125</v>
      </c>
      <c r="J61" s="19">
        <f t="shared" ref="J61:L61" si="25">SUM(J52:J60)</f>
        <v>787</v>
      </c>
      <c r="K61" s="25"/>
      <c r="L61" s="19">
        <f t="shared" si="25"/>
        <v>96</v>
      </c>
    </row>
    <row r="62" spans="1:12" ht="15.75" customHeight="1">
      <c r="A62" s="29">
        <f>A44</f>
        <v>1</v>
      </c>
      <c r="B62" s="30">
        <f>B44</f>
        <v>3</v>
      </c>
      <c r="C62" s="59" t="s">
        <v>4</v>
      </c>
      <c r="D62" s="60"/>
      <c r="E62" s="31"/>
      <c r="F62" s="32">
        <f>F51+F61</f>
        <v>1291</v>
      </c>
      <c r="G62" s="32">
        <f t="shared" ref="G62" si="26">G51+G61</f>
        <v>47</v>
      </c>
      <c r="H62" s="32">
        <f t="shared" ref="H62" si="27">H51+H61</f>
        <v>35</v>
      </c>
      <c r="I62" s="32">
        <f t="shared" ref="I62" si="28">I51+I61</f>
        <v>197</v>
      </c>
      <c r="J62" s="32">
        <f t="shared" ref="J62:L62" si="29">J51+J61</f>
        <v>1280</v>
      </c>
      <c r="K62" s="32"/>
      <c r="L62" s="32">
        <f t="shared" si="29"/>
        <v>171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51" t="s">
        <v>63</v>
      </c>
      <c r="F63" s="53">
        <v>105</v>
      </c>
      <c r="G63" s="53">
        <v>6</v>
      </c>
      <c r="H63" s="53">
        <v>13</v>
      </c>
      <c r="I63" s="55">
        <v>5</v>
      </c>
      <c r="J63" s="53">
        <v>163</v>
      </c>
      <c r="K63" s="58">
        <v>243</v>
      </c>
      <c r="L63" s="40"/>
    </row>
    <row r="64" spans="1:12" ht="15">
      <c r="A64" s="23"/>
      <c r="B64" s="15"/>
      <c r="C64" s="11"/>
      <c r="D64" s="6"/>
      <c r="E64" s="52" t="s">
        <v>50</v>
      </c>
      <c r="F64" s="54">
        <v>150</v>
      </c>
      <c r="G64" s="54">
        <v>4</v>
      </c>
      <c r="H64" s="54">
        <v>4</v>
      </c>
      <c r="I64" s="56">
        <v>21</v>
      </c>
      <c r="J64" s="54">
        <v>140</v>
      </c>
      <c r="K64" s="57">
        <v>314</v>
      </c>
      <c r="L64" s="43"/>
    </row>
    <row r="65" spans="1:12" ht="15">
      <c r="A65" s="23"/>
      <c r="B65" s="15"/>
      <c r="C65" s="11"/>
      <c r="D65" s="7" t="s">
        <v>22</v>
      </c>
      <c r="E65" s="52" t="s">
        <v>41</v>
      </c>
      <c r="F65" s="54">
        <v>211</v>
      </c>
      <c r="G65" s="54"/>
      <c r="H65" s="54"/>
      <c r="I65" s="56">
        <v>11</v>
      </c>
      <c r="J65" s="54">
        <v>45</v>
      </c>
      <c r="K65" s="57" t="s">
        <v>48</v>
      </c>
      <c r="L65" s="43"/>
    </row>
    <row r="66" spans="1:12" ht="15">
      <c r="A66" s="23"/>
      <c r="B66" s="15"/>
      <c r="C66" s="11"/>
      <c r="D66" s="7" t="s">
        <v>23</v>
      </c>
      <c r="E66" s="52" t="s">
        <v>64</v>
      </c>
      <c r="F66" s="54">
        <v>40</v>
      </c>
      <c r="G66" s="54">
        <v>3</v>
      </c>
      <c r="H66" s="54">
        <v>8</v>
      </c>
      <c r="I66" s="56">
        <v>18</v>
      </c>
      <c r="J66" s="54">
        <v>157</v>
      </c>
      <c r="K66" s="57" t="s">
        <v>65</v>
      </c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>
        <v>75</v>
      </c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506</v>
      </c>
      <c r="G70" s="19">
        <f t="shared" ref="G70" si="30">SUM(G63:G69)</f>
        <v>13</v>
      </c>
      <c r="H70" s="19">
        <f t="shared" ref="H70" si="31">SUM(H63:H69)</f>
        <v>25</v>
      </c>
      <c r="I70" s="19">
        <f t="shared" ref="I70" si="32">SUM(I63:I69)</f>
        <v>55</v>
      </c>
      <c r="J70" s="19">
        <f t="shared" ref="J70:L70" si="33">SUM(J63:J69)</f>
        <v>505</v>
      </c>
      <c r="K70" s="25"/>
      <c r="L70" s="19">
        <f t="shared" si="33"/>
        <v>75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52" t="s">
        <v>66</v>
      </c>
      <c r="F72" s="54">
        <v>251</v>
      </c>
      <c r="G72" s="54">
        <v>2</v>
      </c>
      <c r="H72" s="54">
        <v>5</v>
      </c>
      <c r="I72" s="56">
        <v>13</v>
      </c>
      <c r="J72" s="54">
        <v>251</v>
      </c>
      <c r="K72" s="57">
        <v>82</v>
      </c>
      <c r="L72" s="43"/>
    </row>
    <row r="73" spans="1:12" ht="15">
      <c r="A73" s="23"/>
      <c r="B73" s="15"/>
      <c r="C73" s="11"/>
      <c r="D73" s="7" t="s">
        <v>28</v>
      </c>
      <c r="E73" s="52" t="s">
        <v>67</v>
      </c>
      <c r="F73" s="54">
        <v>250</v>
      </c>
      <c r="G73" s="54">
        <v>9</v>
      </c>
      <c r="H73" s="54">
        <v>29</v>
      </c>
      <c r="I73" s="56">
        <v>24</v>
      </c>
      <c r="J73" s="54">
        <v>250</v>
      </c>
      <c r="K73" s="57" t="s">
        <v>48</v>
      </c>
      <c r="L73" s="43"/>
    </row>
    <row r="74" spans="1:12" ht="15">
      <c r="A74" s="23"/>
      <c r="B74" s="15"/>
      <c r="C74" s="11"/>
      <c r="D74" s="7" t="s">
        <v>29</v>
      </c>
      <c r="E74" s="52"/>
      <c r="F74" s="54"/>
      <c r="G74" s="54"/>
      <c r="H74" s="54"/>
      <c r="I74" s="56"/>
      <c r="J74" s="54"/>
      <c r="K74" s="57"/>
      <c r="L74" s="43"/>
    </row>
    <row r="75" spans="1:12" ht="15">
      <c r="A75" s="23"/>
      <c r="B75" s="15"/>
      <c r="C75" s="11"/>
      <c r="D75" s="7" t="s">
        <v>30</v>
      </c>
      <c r="E75" s="52" t="s">
        <v>68</v>
      </c>
      <c r="F75" s="54">
        <v>200</v>
      </c>
      <c r="G75" s="54">
        <v>1</v>
      </c>
      <c r="H75" s="54"/>
      <c r="I75" s="56">
        <v>24</v>
      </c>
      <c r="J75" s="54">
        <v>200</v>
      </c>
      <c r="K75" s="57" t="s">
        <v>48</v>
      </c>
      <c r="L75" s="43"/>
    </row>
    <row r="76" spans="1:12" ht="15">
      <c r="A76" s="23"/>
      <c r="B76" s="15"/>
      <c r="C76" s="11"/>
      <c r="D76" s="7" t="s">
        <v>31</v>
      </c>
      <c r="E76" s="52" t="s">
        <v>46</v>
      </c>
      <c r="F76" s="54">
        <v>60</v>
      </c>
      <c r="G76" s="54">
        <v>6</v>
      </c>
      <c r="H76" s="54">
        <v>2</v>
      </c>
      <c r="I76" s="56">
        <v>36</v>
      </c>
      <c r="J76" s="54">
        <v>60</v>
      </c>
      <c r="K76" s="57" t="s">
        <v>48</v>
      </c>
      <c r="L76" s="43"/>
    </row>
    <row r="77" spans="1:12" ht="15">
      <c r="A77" s="23"/>
      <c r="B77" s="15"/>
      <c r="C77" s="11"/>
      <c r="D77" s="7" t="s">
        <v>32</v>
      </c>
      <c r="E77" s="52" t="s">
        <v>47</v>
      </c>
      <c r="F77" s="54">
        <v>30</v>
      </c>
      <c r="G77" s="54">
        <v>2</v>
      </c>
      <c r="H77" s="54"/>
      <c r="I77" s="56">
        <v>14</v>
      </c>
      <c r="J77" s="54">
        <v>30</v>
      </c>
      <c r="K77" s="57" t="s">
        <v>48</v>
      </c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>
        <v>96</v>
      </c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791</v>
      </c>
      <c r="G80" s="19">
        <f t="shared" ref="G80" si="34">SUM(G71:G79)</f>
        <v>20</v>
      </c>
      <c r="H80" s="19">
        <f t="shared" ref="H80" si="35">SUM(H71:H79)</f>
        <v>36</v>
      </c>
      <c r="I80" s="19">
        <f t="shared" ref="I80" si="36">SUM(I71:I79)</f>
        <v>111</v>
      </c>
      <c r="J80" s="19">
        <f t="shared" ref="J80:L80" si="37">SUM(J71:J79)</f>
        <v>791</v>
      </c>
      <c r="K80" s="25"/>
      <c r="L80" s="19">
        <f t="shared" si="37"/>
        <v>96</v>
      </c>
    </row>
    <row r="81" spans="1:12" ht="15.75" customHeight="1">
      <c r="A81" s="29">
        <f>A63</f>
        <v>1</v>
      </c>
      <c r="B81" s="30">
        <f>B63</f>
        <v>4</v>
      </c>
      <c r="C81" s="59" t="s">
        <v>4</v>
      </c>
      <c r="D81" s="60"/>
      <c r="E81" s="31"/>
      <c r="F81" s="32">
        <f>F70+F80</f>
        <v>1297</v>
      </c>
      <c r="G81" s="32">
        <f t="shared" ref="G81" si="38">G70+G80</f>
        <v>33</v>
      </c>
      <c r="H81" s="32">
        <f t="shared" ref="H81" si="39">H70+H80</f>
        <v>61</v>
      </c>
      <c r="I81" s="32">
        <f t="shared" ref="I81" si="40">I70+I80</f>
        <v>166</v>
      </c>
      <c r="J81" s="32">
        <f t="shared" ref="J81:L81" si="41">J70+J80</f>
        <v>1296</v>
      </c>
      <c r="K81" s="32"/>
      <c r="L81" s="32">
        <f t="shared" si="41"/>
        <v>171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51" t="s">
        <v>69</v>
      </c>
      <c r="F82" s="53">
        <v>100</v>
      </c>
      <c r="G82" s="53">
        <v>11</v>
      </c>
      <c r="H82" s="53">
        <v>7</v>
      </c>
      <c r="I82" s="55">
        <v>6</v>
      </c>
      <c r="J82" s="53">
        <v>135</v>
      </c>
      <c r="K82" s="58">
        <v>262</v>
      </c>
      <c r="L82" s="40"/>
    </row>
    <row r="83" spans="1:12" ht="15">
      <c r="A83" s="23"/>
      <c r="B83" s="15"/>
      <c r="C83" s="11"/>
      <c r="D83" s="6"/>
      <c r="E83" s="52" t="s">
        <v>54</v>
      </c>
      <c r="F83" s="54">
        <v>150</v>
      </c>
      <c r="G83" s="54">
        <v>3</v>
      </c>
      <c r="H83" s="54">
        <v>5</v>
      </c>
      <c r="I83" s="56">
        <v>20</v>
      </c>
      <c r="J83" s="54">
        <v>133</v>
      </c>
      <c r="K83" s="57">
        <v>312</v>
      </c>
      <c r="L83" s="43"/>
    </row>
    <row r="84" spans="1:12" ht="15">
      <c r="A84" s="23"/>
      <c r="B84" s="15"/>
      <c r="C84" s="11"/>
      <c r="D84" s="7" t="s">
        <v>22</v>
      </c>
      <c r="E84" s="52" t="s">
        <v>70</v>
      </c>
      <c r="F84" s="54">
        <v>215</v>
      </c>
      <c r="G84" s="54"/>
      <c r="H84" s="54"/>
      <c r="I84" s="56">
        <v>11</v>
      </c>
      <c r="J84" s="54">
        <v>46</v>
      </c>
      <c r="K84" s="57" t="s">
        <v>48</v>
      </c>
      <c r="L84" s="43"/>
    </row>
    <row r="85" spans="1:12" ht="15">
      <c r="A85" s="23"/>
      <c r="B85" s="15"/>
      <c r="C85" s="11"/>
      <c r="D85" s="7" t="s">
        <v>23</v>
      </c>
      <c r="E85" s="52" t="s">
        <v>71</v>
      </c>
      <c r="F85" s="54">
        <v>50</v>
      </c>
      <c r="G85" s="54">
        <v>6</v>
      </c>
      <c r="H85" s="54">
        <v>2</v>
      </c>
      <c r="I85" s="56">
        <v>36</v>
      </c>
      <c r="J85" s="54">
        <v>181</v>
      </c>
      <c r="K85" s="57" t="s">
        <v>72</v>
      </c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>
        <v>75</v>
      </c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515</v>
      </c>
      <c r="G89" s="19">
        <f t="shared" ref="G89" si="42">SUM(G82:G88)</f>
        <v>20</v>
      </c>
      <c r="H89" s="19">
        <f t="shared" ref="H89" si="43">SUM(H82:H88)</f>
        <v>14</v>
      </c>
      <c r="I89" s="19">
        <f t="shared" ref="I89" si="44">SUM(I82:I88)</f>
        <v>73</v>
      </c>
      <c r="J89" s="19">
        <f t="shared" ref="J89:L89" si="45">SUM(J82:J88)</f>
        <v>495</v>
      </c>
      <c r="K89" s="25"/>
      <c r="L89" s="19">
        <f t="shared" si="45"/>
        <v>75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30">
      <c r="A91" s="23"/>
      <c r="B91" s="15"/>
      <c r="C91" s="11"/>
      <c r="D91" s="7" t="s">
        <v>27</v>
      </c>
      <c r="E91" s="52" t="s">
        <v>73</v>
      </c>
      <c r="F91" s="54">
        <v>256</v>
      </c>
      <c r="G91" s="54">
        <v>3</v>
      </c>
      <c r="H91" s="54">
        <v>3</v>
      </c>
      <c r="I91" s="56">
        <v>13</v>
      </c>
      <c r="J91" s="54">
        <v>87</v>
      </c>
      <c r="K91" s="57">
        <v>96</v>
      </c>
      <c r="L91" s="43"/>
    </row>
    <row r="92" spans="1:12" ht="15">
      <c r="A92" s="23"/>
      <c r="B92" s="15"/>
      <c r="C92" s="11"/>
      <c r="D92" s="7" t="s">
        <v>28</v>
      </c>
      <c r="E92" s="52" t="s">
        <v>74</v>
      </c>
      <c r="F92" s="54">
        <v>100</v>
      </c>
      <c r="G92" s="54">
        <v>17</v>
      </c>
      <c r="H92" s="54">
        <v>9</v>
      </c>
      <c r="I92" s="56">
        <v>7</v>
      </c>
      <c r="J92" s="54">
        <v>177</v>
      </c>
      <c r="K92" s="57" t="s">
        <v>48</v>
      </c>
      <c r="L92" s="43"/>
    </row>
    <row r="93" spans="1:12" ht="15">
      <c r="A93" s="23"/>
      <c r="B93" s="15"/>
      <c r="C93" s="11"/>
      <c r="D93" s="7" t="s">
        <v>29</v>
      </c>
      <c r="E93" s="52" t="s">
        <v>75</v>
      </c>
      <c r="F93" s="54">
        <v>150</v>
      </c>
      <c r="G93" s="54">
        <v>16</v>
      </c>
      <c r="H93" s="54">
        <v>4</v>
      </c>
      <c r="I93" s="56">
        <v>33</v>
      </c>
      <c r="J93" s="54">
        <v>236</v>
      </c>
      <c r="K93" s="57">
        <v>199</v>
      </c>
      <c r="L93" s="43"/>
    </row>
    <row r="94" spans="1:12" ht="15">
      <c r="A94" s="23"/>
      <c r="B94" s="15"/>
      <c r="C94" s="11"/>
      <c r="D94" s="7" t="s">
        <v>30</v>
      </c>
      <c r="E94" s="52" t="s">
        <v>76</v>
      </c>
      <c r="F94" s="54">
        <v>200</v>
      </c>
      <c r="G94" s="54"/>
      <c r="H94" s="54"/>
      <c r="I94" s="56">
        <v>23</v>
      </c>
      <c r="J94" s="54">
        <v>94</v>
      </c>
      <c r="K94" s="57" t="s">
        <v>48</v>
      </c>
      <c r="L94" s="43"/>
    </row>
    <row r="95" spans="1:12" ht="15">
      <c r="A95" s="23"/>
      <c r="B95" s="15"/>
      <c r="C95" s="11"/>
      <c r="D95" s="7" t="s">
        <v>31</v>
      </c>
      <c r="E95" s="52" t="s">
        <v>46</v>
      </c>
      <c r="F95" s="54">
        <v>50</v>
      </c>
      <c r="G95" s="54">
        <v>5</v>
      </c>
      <c r="H95" s="54">
        <v>1</v>
      </c>
      <c r="I95" s="56">
        <v>30</v>
      </c>
      <c r="J95" s="54">
        <v>151</v>
      </c>
      <c r="K95" s="57" t="s">
        <v>48</v>
      </c>
      <c r="L95" s="43"/>
    </row>
    <row r="96" spans="1:12" ht="15">
      <c r="A96" s="23"/>
      <c r="B96" s="15"/>
      <c r="C96" s="11"/>
      <c r="D96" s="7" t="s">
        <v>32</v>
      </c>
      <c r="E96" s="52" t="s">
        <v>47</v>
      </c>
      <c r="F96" s="54">
        <v>30</v>
      </c>
      <c r="G96" s="54">
        <v>2</v>
      </c>
      <c r="H96" s="54"/>
      <c r="I96" s="56">
        <v>14</v>
      </c>
      <c r="J96" s="54">
        <v>67</v>
      </c>
      <c r="K96" s="57" t="s">
        <v>48</v>
      </c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>
        <v>96</v>
      </c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786</v>
      </c>
      <c r="G99" s="19">
        <f t="shared" ref="G99" si="46">SUM(G90:G98)</f>
        <v>43</v>
      </c>
      <c r="H99" s="19">
        <f t="shared" ref="H99" si="47">SUM(H90:H98)</f>
        <v>17</v>
      </c>
      <c r="I99" s="19">
        <f t="shared" ref="I99" si="48">SUM(I90:I98)</f>
        <v>120</v>
      </c>
      <c r="J99" s="19">
        <f t="shared" ref="J99:L99" si="49">SUM(J90:J98)</f>
        <v>812</v>
      </c>
      <c r="K99" s="25"/>
      <c r="L99" s="19">
        <f t="shared" si="49"/>
        <v>96</v>
      </c>
    </row>
    <row r="100" spans="1:12" ht="15.75" customHeight="1">
      <c r="A100" s="29">
        <f>A82</f>
        <v>1</v>
      </c>
      <c r="B100" s="30">
        <f>B82</f>
        <v>5</v>
      </c>
      <c r="C100" s="59" t="s">
        <v>4</v>
      </c>
      <c r="D100" s="60"/>
      <c r="E100" s="31"/>
      <c r="F100" s="32">
        <f>F89+F99</f>
        <v>1301</v>
      </c>
      <c r="G100" s="32">
        <f t="shared" ref="G100" si="50">G89+G99</f>
        <v>63</v>
      </c>
      <c r="H100" s="32">
        <f t="shared" ref="H100" si="51">H89+H99</f>
        <v>31</v>
      </c>
      <c r="I100" s="32">
        <f t="shared" ref="I100" si="52">I89+I99</f>
        <v>193</v>
      </c>
      <c r="J100" s="32">
        <f t="shared" ref="J100:L100" si="53">J89+J99</f>
        <v>1307</v>
      </c>
      <c r="K100" s="32"/>
      <c r="L100" s="32">
        <f t="shared" si="53"/>
        <v>171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9" t="s">
        <v>4</v>
      </c>
      <c r="D119" s="60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9" t="s">
        <v>4</v>
      </c>
      <c r="D138" s="60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9" t="s">
        <v>4</v>
      </c>
      <c r="D157" s="60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9" t="s">
        <v>4</v>
      </c>
      <c r="D176" s="60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9" t="s">
        <v>4</v>
      </c>
      <c r="D195" s="60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>
      <c r="A196" s="27"/>
      <c r="B196" s="28"/>
      <c r="C196" s="61" t="s">
        <v>5</v>
      </c>
      <c r="D196" s="61"/>
      <c r="E196" s="61"/>
      <c r="F196" s="34">
        <f>(F24+F43+F62+F81+F100+F119+F138+F157+F176+F195)/(IF(F24=0,0,1)+IF(F43=0,0,1)+IF(F62=0,0,1)+IF(F81=0,0,1)+IF(F100=0,0,1)+IF(F119=0,0,1)+IF(F138=0,0,1)+IF(F157=0,0,1)+IF(F176=0,0,1)+IF(F195=0,0,1))</f>
        <v>1304.4000000000001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44.8</v>
      </c>
      <c r="H196" s="34">
        <f t="shared" si="94"/>
        <v>46</v>
      </c>
      <c r="I196" s="34">
        <f t="shared" si="94"/>
        <v>196.6</v>
      </c>
      <c r="J196" s="34">
        <f t="shared" si="94"/>
        <v>1370.2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171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scale="6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141</cp:lastModifiedBy>
  <cp:lastPrinted>2023-10-30T05:49:13Z</cp:lastPrinted>
  <dcterms:created xsi:type="dcterms:W3CDTF">2022-05-16T14:23:56Z</dcterms:created>
  <dcterms:modified xsi:type="dcterms:W3CDTF">2023-11-10T12:08:13Z</dcterms:modified>
</cp:coreProperties>
</file>